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0_OAN\45_OAN_12RC\449049_P.EAL 051_OLIVET-VALMY-Réhab-EAL_700\5_TVX_CONSULT\51_CONSULTATION\512_PIECES_TECHN\PIECES ECRITES\DPGF\EXCEL\"/>
    </mc:Choice>
  </mc:AlternateContent>
  <bookViews>
    <workbookView xWindow="0" yWindow="0" windowWidth="23220" windowHeight="9855"/>
  </bookViews>
  <sheets>
    <sheet name="ST N°05 ETANCHEITE COUVERTURE" sheetId="1" r:id="rId1"/>
  </sheets>
  <definedNames>
    <definedName name="_xlnm.Print_Titles" localSheetId="0">'ST N°05 ETANCHEITE COUVERTURE'!$1:$1</definedName>
    <definedName name="_xlnm.Print_Area" localSheetId="0">'ST N°05 ETANCHEITE COUVERTURE'!$A$1:$F$103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0" i="1" l="1"/>
  <c r="F95" i="1"/>
  <c r="F101" i="1"/>
  <c r="F102" i="1" s="1"/>
  <c r="F96" i="1"/>
  <c r="F6" i="1" l="1"/>
  <c r="F26" i="1" s="1"/>
  <c r="F9" i="1"/>
  <c r="F12" i="1"/>
  <c r="F15" i="1"/>
  <c r="F18" i="1"/>
  <c r="F21" i="1"/>
  <c r="F24" i="1"/>
  <c r="F30" i="1"/>
  <c r="F69" i="1" s="1"/>
  <c r="F33" i="1"/>
  <c r="F36" i="1"/>
  <c r="F40" i="1"/>
  <c r="F43" i="1"/>
  <c r="F46" i="1"/>
  <c r="F50" i="1"/>
  <c r="F54" i="1"/>
  <c r="F58" i="1"/>
  <c r="F61" i="1"/>
  <c r="F65" i="1"/>
  <c r="F72" i="1"/>
  <c r="F75" i="1"/>
  <c r="F78" i="1"/>
  <c r="F81" i="1"/>
  <c r="F85" i="1"/>
  <c r="F88" i="1"/>
  <c r="F91" i="1"/>
  <c r="B101" i="1"/>
</calcChain>
</file>

<file path=xl/sharedStrings.xml><?xml version="1.0" encoding="utf-8"?>
<sst xmlns="http://schemas.openxmlformats.org/spreadsheetml/2006/main" count="223" uniqueCount="223">
  <si>
    <t>U</t>
  </si>
  <si>
    <t>Quantité</t>
  </si>
  <si>
    <t>Prix en €</t>
  </si>
  <si>
    <t>Total en €</t>
  </si>
  <si>
    <t>3</t>
  </si>
  <si>
    <t>DESCRIPTION DES OUVRAGES</t>
  </si>
  <si>
    <t>CH3</t>
  </si>
  <si>
    <t>3.1</t>
  </si>
  <si>
    <t>COUVERTURE</t>
  </si>
  <si>
    <t>CH4</t>
  </si>
  <si>
    <t>3.1.1</t>
  </si>
  <si>
    <t>COUVERTURE ACIER DOUBLE PEAU</t>
  </si>
  <si>
    <t>CH5</t>
  </si>
  <si>
    <t xml:space="preserve">3.1.1.1 </t>
  </si>
  <si>
    <t>SUPPORT</t>
  </si>
  <si>
    <t>M²</t>
  </si>
  <si>
    <t>ART</t>
  </si>
  <si>
    <t>001-M576</t>
  </si>
  <si>
    <t>Localisation :</t>
  </si>
  <si>
    <t>Suivant plans de toiture architecte : ensemble des couvertures du projet</t>
  </si>
  <si>
    <t xml:space="preserve">3.1.1.2 </t>
  </si>
  <si>
    <t>ISOLANT FOND DE PLATEAU</t>
  </si>
  <si>
    <t>M²</t>
  </si>
  <si>
    <t>ART</t>
  </si>
  <si>
    <t>001-M577</t>
  </si>
  <si>
    <t>Localisation :</t>
  </si>
  <si>
    <t>Suivant plans de toiture architecte : ensemble des couvertures du projet</t>
  </si>
  <si>
    <t xml:space="preserve">3.1.1.3 </t>
  </si>
  <si>
    <t>PARE VAPEUR</t>
  </si>
  <si>
    <t>M²</t>
  </si>
  <si>
    <t>ART</t>
  </si>
  <si>
    <t>001-M578</t>
  </si>
  <si>
    <t>Localisation :</t>
  </si>
  <si>
    <t>Suivant plans de toiture architecte : ensemble des couvertures du projet</t>
  </si>
  <si>
    <t xml:space="preserve">3.1.1.4 </t>
  </si>
  <si>
    <t>ISOLATION THERMIQUE</t>
  </si>
  <si>
    <t>M²</t>
  </si>
  <si>
    <t>ART</t>
  </si>
  <si>
    <t>001-M579</t>
  </si>
  <si>
    <t>Localisation :</t>
  </si>
  <si>
    <t>Suivant plans de toiture architecte : ensemble des couvertures du projet</t>
  </si>
  <si>
    <t xml:space="preserve">3.1.1.5 </t>
  </si>
  <si>
    <t>BAC DE COUVERTURE</t>
  </si>
  <si>
    <t>M²</t>
  </si>
  <si>
    <t>ART</t>
  </si>
  <si>
    <t>001-M580</t>
  </si>
  <si>
    <t>Localisation :</t>
  </si>
  <si>
    <t>Suivant plans de toiture architecte : ensemble des couvertures du projet</t>
  </si>
  <si>
    <t xml:space="preserve">3.1.1.6 </t>
  </si>
  <si>
    <t>RIVE DE COUVERTURE</t>
  </si>
  <si>
    <t>ML</t>
  </si>
  <si>
    <t>ART</t>
  </si>
  <si>
    <t>001-L304</t>
  </si>
  <si>
    <t>Localisation :</t>
  </si>
  <si>
    <t>Suivant plans architecte :  rives de couverture en façades Sud, Est et Ouest, toutes rives de couvertures avec acrotère.</t>
  </si>
  <si>
    <t xml:space="preserve">3.1.1.7 </t>
  </si>
  <si>
    <t>OUVRAGE DE FINITION</t>
  </si>
  <si>
    <t>M²</t>
  </si>
  <si>
    <t>ART</t>
  </si>
  <si>
    <t>001-M581</t>
  </si>
  <si>
    <t>Total COUVERTURE</t>
  </si>
  <si>
    <t>STOT</t>
  </si>
  <si>
    <t>3.2</t>
  </si>
  <si>
    <t>ETANCHEITE</t>
  </si>
  <si>
    <t>CH4</t>
  </si>
  <si>
    <t>3.2.1</t>
  </si>
  <si>
    <t>ÉTANCHEITE AUTOPROTEGEE - AVEC ISOLATION SUR SUPPORT BETON</t>
  </si>
  <si>
    <t>CH5</t>
  </si>
  <si>
    <t xml:space="preserve">3.2.1.1 </t>
  </si>
  <si>
    <t>PARE-VAPEUR</t>
  </si>
  <si>
    <t>M²</t>
  </si>
  <si>
    <t>ART</t>
  </si>
  <si>
    <t>004-A017</t>
  </si>
  <si>
    <t>Localisation :</t>
  </si>
  <si>
    <t>Suivant plans architecte : étanchéité local PAC</t>
  </si>
  <si>
    <t xml:space="preserve">3.2.1.2 </t>
  </si>
  <si>
    <t>ISOLATION THERMIQUE</t>
  </si>
  <si>
    <t>M²</t>
  </si>
  <si>
    <t>ART</t>
  </si>
  <si>
    <t>004-D115</t>
  </si>
  <si>
    <t>Localisation :</t>
  </si>
  <si>
    <t>Suivant plans architecte : étanchéité local PAC cuisine</t>
  </si>
  <si>
    <t xml:space="preserve">3.2.1.3 </t>
  </si>
  <si>
    <t>ÉTANCHEITE</t>
  </si>
  <si>
    <t>M²</t>
  </si>
  <si>
    <t>ART</t>
  </si>
  <si>
    <t>004-A014</t>
  </si>
  <si>
    <t>Localisation :</t>
  </si>
  <si>
    <t>Suivant plans architecte : étanchéité local PAC cuisine</t>
  </si>
  <si>
    <t>3.2.1.4</t>
  </si>
  <si>
    <t>RELEVES</t>
  </si>
  <si>
    <t>CH6</t>
  </si>
  <si>
    <t xml:space="preserve">3.2.1.4.1 </t>
  </si>
  <si>
    <t>RELEVES D’ETANCHEITE</t>
  </si>
  <si>
    <t>ML</t>
  </si>
  <si>
    <t>ART</t>
  </si>
  <si>
    <t>004-A015</t>
  </si>
  <si>
    <t>Localisation :</t>
  </si>
  <si>
    <t>Suivant plans architecte : étanchéité local PAC cuisine</t>
  </si>
  <si>
    <t xml:space="preserve">3.2.1.4.2 </t>
  </si>
  <si>
    <t>SOLIN</t>
  </si>
  <si>
    <t>ML</t>
  </si>
  <si>
    <t>ART</t>
  </si>
  <si>
    <t>004-A016</t>
  </si>
  <si>
    <t>Localisation :</t>
  </si>
  <si>
    <t>Suivant plans architecte : étanchéité local PAC cuisine</t>
  </si>
  <si>
    <t xml:space="preserve">3.2.1.5 </t>
  </si>
  <si>
    <t>CIRCULATIONS TECHNIQUES</t>
  </si>
  <si>
    <t>M²</t>
  </si>
  <si>
    <t>ART</t>
  </si>
  <si>
    <t>005-A191</t>
  </si>
  <si>
    <t>Localisation :</t>
  </si>
  <si>
    <t>Suivant plans architecte : étanchéité local PAC cuisine</t>
  </si>
  <si>
    <t>3.2.1.6</t>
  </si>
  <si>
    <t>ÉVACUATION DES EAUX PLUVIALES</t>
  </si>
  <si>
    <t>CH6</t>
  </si>
  <si>
    <t xml:space="preserve">3.2.1.6.1 </t>
  </si>
  <si>
    <t>ENTREE DE DESCENTE D'EAU PLUVIALE (EP TRONCONIQUE)</t>
  </si>
  <si>
    <t>U</t>
  </si>
  <si>
    <t>ART</t>
  </si>
  <si>
    <t>004-A254</t>
  </si>
  <si>
    <t>Localisation :</t>
  </si>
  <si>
    <t>Suivant plans architecte : étanchéité local PAC cuisine</t>
  </si>
  <si>
    <t>3.2.2</t>
  </si>
  <si>
    <t>ÉTANCHEITE AUTOPROTEGEE - SANS ISOLATION SUR SUPPORT BETON</t>
  </si>
  <si>
    <t>CH5</t>
  </si>
  <si>
    <t xml:space="preserve">3.2.2.1 </t>
  </si>
  <si>
    <t>ÉTANCHEITE</t>
  </si>
  <si>
    <t>M²</t>
  </si>
  <si>
    <t>ART</t>
  </si>
  <si>
    <t>001-M947</t>
  </si>
  <si>
    <t>Localisation :</t>
  </si>
  <si>
    <t>Suivant plans architecte : étanchéité local transfo</t>
  </si>
  <si>
    <t>3.2.2.2</t>
  </si>
  <si>
    <t>RELEVES</t>
  </si>
  <si>
    <t>CH6</t>
  </si>
  <si>
    <t xml:space="preserve">3.2.2.2.1 </t>
  </si>
  <si>
    <t>RELEVES D’ETANCHEITE</t>
  </si>
  <si>
    <t>ML</t>
  </si>
  <si>
    <t>ART</t>
  </si>
  <si>
    <t>001-M948</t>
  </si>
  <si>
    <t>Localisation :</t>
  </si>
  <si>
    <t>Suivant plans architecte : étanchéité local transfo</t>
  </si>
  <si>
    <t xml:space="preserve">3.2.2.2.2 </t>
  </si>
  <si>
    <t>SOLIN</t>
  </si>
  <si>
    <t>ML</t>
  </si>
  <si>
    <t>ART</t>
  </si>
  <si>
    <t>001-M949</t>
  </si>
  <si>
    <t>Localisation :</t>
  </si>
  <si>
    <t>Suivant plans architecte : étanchéité local transfo</t>
  </si>
  <si>
    <t>3.2.2.3</t>
  </si>
  <si>
    <t>ÉVACUATION DES EAUX PLUVIALES</t>
  </si>
  <si>
    <t>CH6</t>
  </si>
  <si>
    <t xml:space="preserve">3.2.2.3.1 </t>
  </si>
  <si>
    <t>ENTREE DE DESCENTE D’EAU PLUVIALE EN DEVERSOIR</t>
  </si>
  <si>
    <t>U</t>
  </si>
  <si>
    <t>ART</t>
  </si>
  <si>
    <t>003-A909</t>
  </si>
  <si>
    <t>Localisation :</t>
  </si>
  <si>
    <t>Suivant plans architecte : étanchéité local transfo</t>
  </si>
  <si>
    <t>Total ETANCHEITE</t>
  </si>
  <si>
    <t>STOT</t>
  </si>
  <si>
    <t>3.3</t>
  </si>
  <si>
    <t>OUVRAGES DIVERS</t>
  </si>
  <si>
    <t>CH4</t>
  </si>
  <si>
    <t xml:space="preserve">3.3.1 </t>
  </si>
  <si>
    <t>LANTERNEAUX DE DESENFUMAGE</t>
  </si>
  <si>
    <t>U</t>
  </si>
  <si>
    <t>ART</t>
  </si>
  <si>
    <t>001-L290</t>
  </si>
  <si>
    <t>Localisation :</t>
  </si>
  <si>
    <t>Suivant plans architecte : lanterneaux de désenfumage en toiture</t>
  </si>
  <si>
    <t xml:space="preserve">3.3.2 </t>
  </si>
  <si>
    <t>LANTERNEAUX D'ECLAIRAGE</t>
  </si>
  <si>
    <t>U</t>
  </si>
  <si>
    <t>ART</t>
  </si>
  <si>
    <t>001-M271</t>
  </si>
  <si>
    <t>Localisation :</t>
  </si>
  <si>
    <t>Suivant plans architecte : lanterneaux d'éclairage en toiture</t>
  </si>
  <si>
    <t xml:space="preserve">3.3.3 </t>
  </si>
  <si>
    <t>CHENEAUX</t>
  </si>
  <si>
    <t>ML</t>
  </si>
  <si>
    <t>ART</t>
  </si>
  <si>
    <t>001-L291</t>
  </si>
  <si>
    <t>Localisation :</t>
  </si>
  <si>
    <t>Suivant plans de toiture architecte</t>
  </si>
  <si>
    <t xml:space="preserve">3.3.4 </t>
  </si>
  <si>
    <t>COUVERTINES ALUMINIUM</t>
  </si>
  <si>
    <t>ML</t>
  </si>
  <si>
    <t>ART</t>
  </si>
  <si>
    <t>001-L292</t>
  </si>
  <si>
    <t>Localisation :</t>
  </si>
  <si>
    <t>Suivant plans architecte : couvertine de protection des acrotères</t>
  </si>
  <si>
    <t xml:space="preserve">3.3.5 </t>
  </si>
  <si>
    <t>COUVERTINE  ACIER</t>
  </si>
  <si>
    <t>ML</t>
  </si>
  <si>
    <t>ART</t>
  </si>
  <si>
    <t>001-M673</t>
  </si>
  <si>
    <t>Localisation :</t>
  </si>
  <si>
    <t>Suivant plans architecte : en recouvrement des seuils (accès local PAC)</t>
  </si>
  <si>
    <t xml:space="preserve">3.3.6 </t>
  </si>
  <si>
    <t>BOITES A EAUX</t>
  </si>
  <si>
    <t>U</t>
  </si>
  <si>
    <t>ART</t>
  </si>
  <si>
    <t>005-A282</t>
  </si>
  <si>
    <t>Localisation :</t>
  </si>
  <si>
    <t>Boîtes à eaux pour évacuation des eaux pluviales des couvertures (chéneaux) à l’exception des EP avec descentes intérieures, suivant plans.</t>
  </si>
  <si>
    <t xml:space="preserve">3.3.7 </t>
  </si>
  <si>
    <t>DESCENTE EXTERIEURE</t>
  </si>
  <si>
    <t>ML</t>
  </si>
  <si>
    <t>ART</t>
  </si>
  <si>
    <t>003-A912</t>
  </si>
  <si>
    <t>Localisation :</t>
  </si>
  <si>
    <t>Suivant plans architecte : DEP extérieures</t>
  </si>
  <si>
    <t>Total OUVRAGES DIVERS</t>
  </si>
  <si>
    <t>STOT</t>
  </si>
  <si>
    <t>Total DESCRIPTION DES OUVRAGES</t>
  </si>
  <si>
    <t>STOT</t>
  </si>
  <si>
    <t>Montant HT du ST N°05 ETANCHEITE COUVERTURE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</si>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</sst>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\-#,##0.00;"/>
    <numFmt numFmtId="165" formatCode="#\ ##0;\-#,##0;"/>
    <numFmt numFmtId="166" formatCode="#,##0.00\ &quot;€&quot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sz val="10"/>
      <name val="Arial"/>
      <family val="2"/>
    </font>
    <font>
      <b/>
      <sz val="1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/>
    </xf>
    <xf numFmtId="0" fontId="19" fillId="0" borderId="0"/>
  </cellStyleXfs>
  <cellXfs count="49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6" fillId="0" borderId="20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center" vertical="top" wrapText="1"/>
    </xf>
    <xf numFmtId="0" fontId="16" fillId="0" borderId="20" xfId="0" applyFont="1" applyBorder="1" applyAlignment="1">
      <alignment horizontal="right" vertical="top" wrapText="1"/>
    </xf>
    <xf numFmtId="0" fontId="0" fillId="0" borderId="17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4" fillId="0" borderId="16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4" fillId="0" borderId="14" xfId="14" applyBorder="1">
      <alignment horizontal="left" vertical="top" wrapText="1"/>
    </xf>
    <xf numFmtId="0" fontId="1" fillId="2" borderId="9" xfId="1" applyFill="1" applyBorder="1">
      <alignment horizontal="left" vertical="top" wrapText="1"/>
    </xf>
    <xf numFmtId="0" fontId="7" fillId="0" borderId="11" xfId="18" applyBorder="1">
      <alignment horizontal="left" vertical="top" wrapText="1"/>
    </xf>
    <xf numFmtId="0" fontId="1" fillId="0" borderId="9" xfId="1" applyBorder="1">
      <alignment horizontal="left" vertical="top" wrapText="1"/>
    </xf>
    <xf numFmtId="0" fontId="8" fillId="0" borderId="11" xfId="26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17" fillId="0" borderId="9" xfId="0" applyFont="1" applyBorder="1" applyAlignment="1">
      <alignment horizontal="left" vertical="top" wrapText="1"/>
    </xf>
    <xf numFmtId="0" fontId="11" fillId="0" borderId="11" xfId="35" applyBorder="1">
      <alignment horizontal="left" vertical="top" wrapText="1"/>
    </xf>
    <xf numFmtId="0" fontId="12" fillId="0" borderId="11" xfId="38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9" xfId="17" applyFont="1" applyBorder="1">
      <alignment horizontal="left" vertical="top" wrapText="1"/>
    </xf>
    <xf numFmtId="0" fontId="2" fillId="0" borderId="11" xfId="17" applyBorder="1">
      <alignment horizontal="left" vertical="top" wrapText="1"/>
    </xf>
    <xf numFmtId="164" fontId="0" fillId="0" borderId="13" xfId="0" applyNumberFormat="1" applyBorder="1" applyAlignment="1">
      <alignment horizontal="right" vertical="top" wrapText="1"/>
    </xf>
    <xf numFmtId="0" fontId="4" fillId="0" borderId="11" xfId="14" applyBorder="1">
      <alignment horizontal="left" vertical="top" wrapText="1"/>
    </xf>
    <xf numFmtId="0" fontId="2" fillId="0" borderId="11" xfId="22" applyBorder="1">
      <alignment horizontal="left" vertical="top" wrapText="1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4" xfId="0" applyNumberFormat="1" applyBorder="1" applyAlignment="1">
      <alignment horizontal="right" vertical="top" wrapText="1"/>
    </xf>
    <xf numFmtId="0" fontId="1" fillId="0" borderId="9" xfId="13" applyFont="1" applyBorder="1">
      <alignment horizontal="left" vertical="top" wrapText="1"/>
    </xf>
    <xf numFmtId="0" fontId="2" fillId="0" borderId="11" xfId="13" applyBorder="1">
      <alignment horizontal="left" vertical="top" wrapText="1"/>
    </xf>
    <xf numFmtId="164" fontId="0" fillId="0" borderId="12" xfId="0" applyNumberFormat="1" applyBorder="1" applyAlignment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164" fontId="16" fillId="0" borderId="0" xfId="0" applyNumberFormat="1" applyFont="1" applyAlignment="1">
      <alignment horizontal="right" vertical="top" wrapText="1"/>
    </xf>
    <xf numFmtId="165" fontId="18" fillId="2" borderId="0" xfId="0" applyNumberFormat="1" applyFont="1" applyFill="1" applyAlignment="1">
      <alignment horizontal="left" vertical="top" wrapText="1"/>
    </xf>
    <xf numFmtId="166" fontId="20" fillId="0" borderId="22" xfId="45" applyNumberFormat="1" applyFont="1" applyBorder="1"/>
    <xf numFmtId="166" fontId="20" fillId="0" borderId="23" xfId="45" applyNumberFormat="1" applyFont="1" applyBorder="1"/>
  </cellXfs>
  <cellStyles count="46">
    <cellStyle name="ArtDescriptif" xfId="28"/>
    <cellStyle name="ArtLibelleCond" xfId="27"/>
    <cellStyle name="ArtNote1" xfId="29"/>
    <cellStyle name="ArtNote2" xfId="30"/>
    <cellStyle name="ArtNote3" xfId="31"/>
    <cellStyle name="ArtNote4" xfId="32"/>
    <cellStyle name="ArtNote5" xfId="33"/>
    <cellStyle name="ArtQuantite" xfId="34"/>
    <cellStyle name="ArtTitre" xfId="26"/>
    <cellStyle name="ChapDescriptif0" xfId="7"/>
    <cellStyle name="ChapDescriptif1" xfId="11"/>
    <cellStyle name="ChapDescriptif2" xfId="15"/>
    <cellStyle name="ChapDescriptif3" xfId="19"/>
    <cellStyle name="ChapDescriptif4" xfId="23"/>
    <cellStyle name="ChapNote0" xfId="8"/>
    <cellStyle name="ChapNote1" xfId="12"/>
    <cellStyle name="ChapNote2" xfId="16"/>
    <cellStyle name="ChapNote3" xfId="20"/>
    <cellStyle name="ChapNote4" xfId="24"/>
    <cellStyle name="ChapRecap0" xfId="9"/>
    <cellStyle name="ChapRecap1" xfId="13"/>
    <cellStyle name="ChapRecap2" xfId="17"/>
    <cellStyle name="ChapRecap3" xfId="21"/>
    <cellStyle name="ChapRecap4" xfId="25"/>
    <cellStyle name="ChapTitre0" xfId="6"/>
    <cellStyle name="ChapTitre1" xfId="10"/>
    <cellStyle name="ChapTitre2" xfId="14"/>
    <cellStyle name="ChapTitre3" xfId="18"/>
    <cellStyle name="ChapTitre4" xfId="22"/>
    <cellStyle name="DQLocQuantNonLoc" xfId="42"/>
    <cellStyle name="DQLocRefClass" xfId="41"/>
    <cellStyle name="DQLocStruct" xfId="43"/>
    <cellStyle name="DQMinutes" xfId="44"/>
    <cellStyle name="LocGen" xfId="36"/>
    <cellStyle name="LocLit" xfId="38"/>
    <cellStyle name="LocRefClass" xfId="37"/>
    <cellStyle name="LocSignetRep" xfId="40"/>
    <cellStyle name="LocStrRecap0" xfId="3"/>
    <cellStyle name="LocStrRecap1" xfId="5"/>
    <cellStyle name="LocStrTexte0" xfId="2"/>
    <cellStyle name="LocStrTexte1" xfId="4"/>
    <cellStyle name="LocStruct" xfId="39"/>
    <cellStyle name="LocTitre" xfId="35"/>
    <cellStyle name="Normal" xfId="0" builtinId="0"/>
    <cellStyle name="Normal 2" xfId="45"/>
    <cellStyle name="Numerotatio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Z104"/>
  <sheetViews>
    <sheetView showGridLines="0" tabSelected="1" zoomScaleNormal="100" workbookViewId="0">
      <pane xSplit="2" ySplit="1" topLeftCell="C78" activePane="bottomRight" state="frozen"/>
      <selection pane="topRight" activeCell="C1" sqref="C1"/>
      <selection pane="bottomLeft" activeCell="A2" sqref="A2"/>
      <selection pane="bottomRight" activeCell="H103" sqref="H10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x14ac:dyDescent="0.25">
      <c r="A1" s="1"/>
      <c r="B1" s="2"/>
      <c r="C1" s="3" t="s">
        <v>0</v>
      </c>
      <c r="D1" s="4" t="s">
        <v>1</v>
      </c>
      <c r="E1" s="4" t="s">
        <v>2</v>
      </c>
      <c r="F1" s="5" t="s">
        <v>3</v>
      </c>
    </row>
    <row r="2" spans="1:702" x14ac:dyDescent="0.25">
      <c r="A2" s="6"/>
      <c r="B2" s="7"/>
      <c r="C2" s="8"/>
      <c r="D2" s="8"/>
      <c r="E2" s="8"/>
      <c r="F2" s="9"/>
    </row>
    <row r="3" spans="1:702" ht="15.75" x14ac:dyDescent="0.25">
      <c r="A3" s="10" t="s">
        <v>4</v>
      </c>
      <c r="B3" s="11" t="s">
        <v>5</v>
      </c>
      <c r="C3" s="12"/>
      <c r="D3" s="12"/>
      <c r="E3" s="12"/>
      <c r="F3" s="13"/>
      <c r="ZY3" t="s">
        <v>6</v>
      </c>
      <c r="ZZ3" s="14"/>
    </row>
    <row r="4" spans="1:702" ht="15.75" x14ac:dyDescent="0.25">
      <c r="A4" s="15" t="s">
        <v>7</v>
      </c>
      <c r="B4" s="16" t="s">
        <v>8</v>
      </c>
      <c r="C4" s="12"/>
      <c r="D4" s="12"/>
      <c r="E4" s="12"/>
      <c r="F4" s="13"/>
      <c r="ZY4" t="s">
        <v>9</v>
      </c>
      <c r="ZZ4" s="14"/>
    </row>
    <row r="5" spans="1:702" x14ac:dyDescent="0.25">
      <c r="A5" s="17" t="s">
        <v>10</v>
      </c>
      <c r="B5" s="18" t="s">
        <v>11</v>
      </c>
      <c r="C5" s="12"/>
      <c r="D5" s="12"/>
      <c r="E5" s="12"/>
      <c r="F5" s="13"/>
      <c r="ZY5" t="s">
        <v>12</v>
      </c>
      <c r="ZZ5" s="14"/>
    </row>
    <row r="6" spans="1:702" x14ac:dyDescent="0.25">
      <c r="A6" s="19" t="s">
        <v>13</v>
      </c>
      <c r="B6" s="20" t="s">
        <v>14</v>
      </c>
      <c r="C6" s="21" t="s">
        <v>15</v>
      </c>
      <c r="D6" s="22"/>
      <c r="E6" s="22"/>
      <c r="F6" s="23">
        <f>ROUND(D6*E6,2)</f>
        <v>0</v>
      </c>
      <c r="ZY6" t="s">
        <v>16</v>
      </c>
      <c r="ZZ6" s="14" t="s">
        <v>17</v>
      </c>
    </row>
    <row r="7" spans="1:702" x14ac:dyDescent="0.25">
      <c r="A7" s="24"/>
      <c r="B7" s="25" t="s">
        <v>18</v>
      </c>
      <c r="C7" s="12"/>
      <c r="D7" s="12"/>
      <c r="E7" s="12"/>
      <c r="F7" s="13"/>
    </row>
    <row r="8" spans="1:702" ht="22.5" x14ac:dyDescent="0.25">
      <c r="A8" s="24"/>
      <c r="B8" s="26" t="s">
        <v>19</v>
      </c>
      <c r="C8" s="12"/>
      <c r="D8" s="12"/>
      <c r="E8" s="12"/>
      <c r="F8" s="13"/>
    </row>
    <row r="9" spans="1:702" x14ac:dyDescent="0.25">
      <c r="A9" s="19" t="s">
        <v>20</v>
      </c>
      <c r="B9" s="20" t="s">
        <v>21</v>
      </c>
      <c r="C9" s="21" t="s">
        <v>22</v>
      </c>
      <c r="D9" s="22"/>
      <c r="E9" s="22"/>
      <c r="F9" s="23">
        <f>ROUND(D9*E9,2)</f>
        <v>0</v>
      </c>
      <c r="ZY9" t="s">
        <v>23</v>
      </c>
      <c r="ZZ9" s="14" t="s">
        <v>24</v>
      </c>
    </row>
    <row r="10" spans="1:702" x14ac:dyDescent="0.25">
      <c r="A10" s="24"/>
      <c r="B10" s="25" t="s">
        <v>25</v>
      </c>
      <c r="C10" s="12"/>
      <c r="D10" s="12"/>
      <c r="E10" s="12"/>
      <c r="F10" s="13"/>
    </row>
    <row r="11" spans="1:702" ht="22.5" x14ac:dyDescent="0.25">
      <c r="A11" s="24"/>
      <c r="B11" s="26" t="s">
        <v>26</v>
      </c>
      <c r="C11" s="12"/>
      <c r="D11" s="12"/>
      <c r="E11" s="12"/>
      <c r="F11" s="13"/>
    </row>
    <row r="12" spans="1:702" x14ac:dyDescent="0.25">
      <c r="A12" s="19" t="s">
        <v>27</v>
      </c>
      <c r="B12" s="20" t="s">
        <v>28</v>
      </c>
      <c r="C12" s="21" t="s">
        <v>29</v>
      </c>
      <c r="D12" s="22"/>
      <c r="E12" s="22"/>
      <c r="F12" s="23">
        <f>ROUND(D12*E12,2)</f>
        <v>0</v>
      </c>
      <c r="ZY12" t="s">
        <v>30</v>
      </c>
      <c r="ZZ12" s="14" t="s">
        <v>31</v>
      </c>
    </row>
    <row r="13" spans="1:702" x14ac:dyDescent="0.25">
      <c r="A13" s="24"/>
      <c r="B13" s="25" t="s">
        <v>32</v>
      </c>
      <c r="C13" s="12"/>
      <c r="D13" s="12"/>
      <c r="E13" s="12"/>
      <c r="F13" s="13"/>
    </row>
    <row r="14" spans="1:702" ht="22.5" x14ac:dyDescent="0.25">
      <c r="A14" s="24"/>
      <c r="B14" s="26" t="s">
        <v>33</v>
      </c>
      <c r="C14" s="12"/>
      <c r="D14" s="12"/>
      <c r="E14" s="12"/>
      <c r="F14" s="13"/>
    </row>
    <row r="15" spans="1:702" x14ac:dyDescent="0.25">
      <c r="A15" s="19" t="s">
        <v>34</v>
      </c>
      <c r="B15" s="20" t="s">
        <v>35</v>
      </c>
      <c r="C15" s="21" t="s">
        <v>36</v>
      </c>
      <c r="D15" s="22"/>
      <c r="E15" s="22"/>
      <c r="F15" s="23">
        <f>ROUND(D15*E15,2)</f>
        <v>0</v>
      </c>
      <c r="ZY15" t="s">
        <v>37</v>
      </c>
      <c r="ZZ15" s="14" t="s">
        <v>38</v>
      </c>
    </row>
    <row r="16" spans="1:702" x14ac:dyDescent="0.25">
      <c r="A16" s="24"/>
      <c r="B16" s="25" t="s">
        <v>39</v>
      </c>
      <c r="C16" s="12"/>
      <c r="D16" s="12"/>
      <c r="E16" s="12"/>
      <c r="F16" s="13"/>
    </row>
    <row r="17" spans="1:702" ht="22.5" x14ac:dyDescent="0.25">
      <c r="A17" s="24"/>
      <c r="B17" s="26" t="s">
        <v>40</v>
      </c>
      <c r="C17" s="12"/>
      <c r="D17" s="12"/>
      <c r="E17" s="12"/>
      <c r="F17" s="13"/>
    </row>
    <row r="18" spans="1:702" x14ac:dyDescent="0.25">
      <c r="A18" s="19" t="s">
        <v>41</v>
      </c>
      <c r="B18" s="20" t="s">
        <v>42</v>
      </c>
      <c r="C18" s="21" t="s">
        <v>43</v>
      </c>
      <c r="D18" s="22"/>
      <c r="E18" s="22"/>
      <c r="F18" s="23">
        <f>ROUND(D18*E18,2)</f>
        <v>0</v>
      </c>
      <c r="ZY18" t="s">
        <v>44</v>
      </c>
      <c r="ZZ18" s="14" t="s">
        <v>45</v>
      </c>
    </row>
    <row r="19" spans="1:702" x14ac:dyDescent="0.25">
      <c r="A19" s="24"/>
      <c r="B19" s="25" t="s">
        <v>46</v>
      </c>
      <c r="C19" s="12"/>
      <c r="D19" s="12"/>
      <c r="E19" s="12"/>
      <c r="F19" s="13"/>
    </row>
    <row r="20" spans="1:702" ht="22.5" x14ac:dyDescent="0.25">
      <c r="A20" s="24"/>
      <c r="B20" s="26" t="s">
        <v>47</v>
      </c>
      <c r="C20" s="12"/>
      <c r="D20" s="12"/>
      <c r="E20" s="12"/>
      <c r="F20" s="13"/>
    </row>
    <row r="21" spans="1:702" x14ac:dyDescent="0.25">
      <c r="A21" s="19" t="s">
        <v>48</v>
      </c>
      <c r="B21" s="20" t="s">
        <v>49</v>
      </c>
      <c r="C21" s="21" t="s">
        <v>50</v>
      </c>
      <c r="D21" s="22"/>
      <c r="E21" s="22"/>
      <c r="F21" s="23">
        <f>ROUND(D21*E21,2)</f>
        <v>0</v>
      </c>
      <c r="ZY21" t="s">
        <v>51</v>
      </c>
      <c r="ZZ21" s="14" t="s">
        <v>52</v>
      </c>
    </row>
    <row r="22" spans="1:702" x14ac:dyDescent="0.25">
      <c r="A22" s="24"/>
      <c r="B22" s="25" t="s">
        <v>53</v>
      </c>
      <c r="C22" s="12"/>
      <c r="D22" s="12"/>
      <c r="E22" s="12"/>
      <c r="F22" s="13"/>
    </row>
    <row r="23" spans="1:702" ht="22.5" x14ac:dyDescent="0.25">
      <c r="A23" s="24"/>
      <c r="B23" s="26" t="s">
        <v>54</v>
      </c>
      <c r="C23" s="12"/>
      <c r="D23" s="12"/>
      <c r="E23" s="12"/>
      <c r="F23" s="13"/>
    </row>
    <row r="24" spans="1:702" x14ac:dyDescent="0.25">
      <c r="A24" s="19" t="s">
        <v>55</v>
      </c>
      <c r="B24" s="20" t="s">
        <v>56</v>
      </c>
      <c r="C24" s="21" t="s">
        <v>57</v>
      </c>
      <c r="D24" s="22"/>
      <c r="E24" s="22"/>
      <c r="F24" s="23">
        <f>ROUND(D24*E24,2)</f>
        <v>0</v>
      </c>
      <c r="ZY24" t="s">
        <v>58</v>
      </c>
      <c r="ZZ24" s="14" t="s">
        <v>59</v>
      </c>
    </row>
    <row r="25" spans="1:702" x14ac:dyDescent="0.25">
      <c r="A25" s="24"/>
      <c r="B25" s="27"/>
      <c r="C25" s="12"/>
      <c r="D25" s="12"/>
      <c r="E25" s="12"/>
      <c r="F25" s="13"/>
    </row>
    <row r="26" spans="1:702" x14ac:dyDescent="0.25">
      <c r="A26" s="28"/>
      <c r="B26" s="29" t="s">
        <v>60</v>
      </c>
      <c r="C26" s="12"/>
      <c r="D26" s="12"/>
      <c r="E26" s="12"/>
      <c r="F26" s="30">
        <f>SUBTOTAL(109,F5:F25)</f>
        <v>0</v>
      </c>
      <c r="ZY26" t="s">
        <v>61</v>
      </c>
    </row>
    <row r="27" spans="1:702" x14ac:dyDescent="0.25">
      <c r="A27" s="24"/>
      <c r="B27" s="27"/>
      <c r="C27" s="12"/>
      <c r="D27" s="12"/>
      <c r="E27" s="12"/>
      <c r="F27" s="13"/>
    </row>
    <row r="28" spans="1:702" ht="15.75" x14ac:dyDescent="0.25">
      <c r="A28" s="17" t="s">
        <v>62</v>
      </c>
      <c r="B28" s="31" t="s">
        <v>63</v>
      </c>
      <c r="C28" s="12"/>
      <c r="D28" s="12"/>
      <c r="E28" s="12"/>
      <c r="F28" s="13"/>
      <c r="ZY28" t="s">
        <v>64</v>
      </c>
      <c r="ZZ28" s="14"/>
    </row>
    <row r="29" spans="1:702" ht="25.5" x14ac:dyDescent="0.25">
      <c r="A29" s="17" t="s">
        <v>65</v>
      </c>
      <c r="B29" s="18" t="s">
        <v>66</v>
      </c>
      <c r="C29" s="12"/>
      <c r="D29" s="12"/>
      <c r="E29" s="12"/>
      <c r="F29" s="13"/>
      <c r="ZY29" t="s">
        <v>67</v>
      </c>
      <c r="ZZ29" s="14"/>
    </row>
    <row r="30" spans="1:702" x14ac:dyDescent="0.25">
      <c r="A30" s="19" t="s">
        <v>68</v>
      </c>
      <c r="B30" s="20" t="s">
        <v>69</v>
      </c>
      <c r="C30" s="21" t="s">
        <v>70</v>
      </c>
      <c r="D30" s="22"/>
      <c r="E30" s="22"/>
      <c r="F30" s="23">
        <f>ROUND(D30*E30,2)</f>
        <v>0</v>
      </c>
      <c r="ZY30" t="s">
        <v>71</v>
      </c>
      <c r="ZZ30" s="14" t="s">
        <v>72</v>
      </c>
    </row>
    <row r="31" spans="1:702" x14ac:dyDescent="0.25">
      <c r="A31" s="24"/>
      <c r="B31" s="25" t="s">
        <v>73</v>
      </c>
      <c r="C31" s="12"/>
      <c r="D31" s="12"/>
      <c r="E31" s="12"/>
      <c r="F31" s="13"/>
    </row>
    <row r="32" spans="1:702" x14ac:dyDescent="0.25">
      <c r="A32" s="24"/>
      <c r="B32" s="26" t="s">
        <v>74</v>
      </c>
      <c r="C32" s="12"/>
      <c r="D32" s="12"/>
      <c r="E32" s="12"/>
      <c r="F32" s="13"/>
    </row>
    <row r="33" spans="1:702" x14ac:dyDescent="0.25">
      <c r="A33" s="19" t="s">
        <v>75</v>
      </c>
      <c r="B33" s="20" t="s">
        <v>76</v>
      </c>
      <c r="C33" s="21" t="s">
        <v>77</v>
      </c>
      <c r="D33" s="22"/>
      <c r="E33" s="22"/>
      <c r="F33" s="23">
        <f>ROUND(D33*E33,2)</f>
        <v>0</v>
      </c>
      <c r="ZY33" t="s">
        <v>78</v>
      </c>
      <c r="ZZ33" s="14" t="s">
        <v>79</v>
      </c>
    </row>
    <row r="34" spans="1:702" x14ac:dyDescent="0.25">
      <c r="A34" s="24"/>
      <c r="B34" s="25" t="s">
        <v>80</v>
      </c>
      <c r="C34" s="12"/>
      <c r="D34" s="12"/>
      <c r="E34" s="12"/>
      <c r="F34" s="13"/>
    </row>
    <row r="35" spans="1:702" x14ac:dyDescent="0.25">
      <c r="A35" s="24"/>
      <c r="B35" s="26" t="s">
        <v>81</v>
      </c>
      <c r="C35" s="12"/>
      <c r="D35" s="12"/>
      <c r="E35" s="12"/>
      <c r="F35" s="13"/>
    </row>
    <row r="36" spans="1:702" x14ac:dyDescent="0.25">
      <c r="A36" s="19" t="s">
        <v>82</v>
      </c>
      <c r="B36" s="20" t="s">
        <v>83</v>
      </c>
      <c r="C36" s="21" t="s">
        <v>84</v>
      </c>
      <c r="D36" s="22"/>
      <c r="E36" s="22"/>
      <c r="F36" s="23">
        <f>ROUND(D36*E36,2)</f>
        <v>0</v>
      </c>
      <c r="ZY36" t="s">
        <v>85</v>
      </c>
      <c r="ZZ36" s="14" t="s">
        <v>86</v>
      </c>
    </row>
    <row r="37" spans="1:702" x14ac:dyDescent="0.25">
      <c r="A37" s="24"/>
      <c r="B37" s="25" t="s">
        <v>87</v>
      </c>
      <c r="C37" s="12"/>
      <c r="D37" s="12"/>
      <c r="E37" s="12"/>
      <c r="F37" s="13"/>
    </row>
    <row r="38" spans="1:702" x14ac:dyDescent="0.25">
      <c r="A38" s="24"/>
      <c r="B38" s="26" t="s">
        <v>88</v>
      </c>
      <c r="C38" s="12"/>
      <c r="D38" s="12"/>
      <c r="E38" s="12"/>
      <c r="F38" s="13"/>
    </row>
    <row r="39" spans="1:702" x14ac:dyDescent="0.25">
      <c r="A39" s="17" t="s">
        <v>89</v>
      </c>
      <c r="B39" s="32" t="s">
        <v>90</v>
      </c>
      <c r="C39" s="12"/>
      <c r="D39" s="12"/>
      <c r="E39" s="12"/>
      <c r="F39" s="13"/>
      <c r="ZY39" t="s">
        <v>91</v>
      </c>
      <c r="ZZ39" s="14"/>
    </row>
    <row r="40" spans="1:702" x14ac:dyDescent="0.25">
      <c r="A40" s="19" t="s">
        <v>92</v>
      </c>
      <c r="B40" s="20" t="s">
        <v>93</v>
      </c>
      <c r="C40" s="21" t="s">
        <v>94</v>
      </c>
      <c r="D40" s="22"/>
      <c r="E40" s="22"/>
      <c r="F40" s="23">
        <f>ROUND(D40*E40,2)</f>
        <v>0</v>
      </c>
      <c r="ZY40" t="s">
        <v>95</v>
      </c>
      <c r="ZZ40" s="14" t="s">
        <v>96</v>
      </c>
    </row>
    <row r="41" spans="1:702" x14ac:dyDescent="0.25">
      <c r="A41" s="24"/>
      <c r="B41" s="25" t="s">
        <v>97</v>
      </c>
      <c r="C41" s="12"/>
      <c r="D41" s="12"/>
      <c r="E41" s="12"/>
      <c r="F41" s="13"/>
    </row>
    <row r="42" spans="1:702" x14ac:dyDescent="0.25">
      <c r="A42" s="24"/>
      <c r="B42" s="26" t="s">
        <v>98</v>
      </c>
      <c r="C42" s="12"/>
      <c r="D42" s="12"/>
      <c r="E42" s="12"/>
      <c r="F42" s="13"/>
    </row>
    <row r="43" spans="1:702" x14ac:dyDescent="0.25">
      <c r="A43" s="19" t="s">
        <v>99</v>
      </c>
      <c r="B43" s="20" t="s">
        <v>100</v>
      </c>
      <c r="C43" s="21" t="s">
        <v>101</v>
      </c>
      <c r="D43" s="22"/>
      <c r="E43" s="22"/>
      <c r="F43" s="23">
        <f>ROUND(D43*E43,2)</f>
        <v>0</v>
      </c>
      <c r="ZY43" t="s">
        <v>102</v>
      </c>
      <c r="ZZ43" s="14" t="s">
        <v>103</v>
      </c>
    </row>
    <row r="44" spans="1:702" x14ac:dyDescent="0.25">
      <c r="A44" s="24"/>
      <c r="B44" s="25" t="s">
        <v>104</v>
      </c>
      <c r="C44" s="12"/>
      <c r="D44" s="12"/>
      <c r="E44" s="12"/>
      <c r="F44" s="13"/>
    </row>
    <row r="45" spans="1:702" x14ac:dyDescent="0.25">
      <c r="A45" s="24"/>
      <c r="B45" s="26" t="s">
        <v>105</v>
      </c>
      <c r="C45" s="12"/>
      <c r="D45" s="12"/>
      <c r="E45" s="12"/>
      <c r="F45" s="13"/>
    </row>
    <row r="46" spans="1:702" x14ac:dyDescent="0.25">
      <c r="A46" s="19" t="s">
        <v>106</v>
      </c>
      <c r="B46" s="20" t="s">
        <v>107</v>
      </c>
      <c r="C46" s="21" t="s">
        <v>108</v>
      </c>
      <c r="D46" s="22"/>
      <c r="E46" s="22"/>
      <c r="F46" s="23">
        <f>ROUND(D46*E46,2)</f>
        <v>0</v>
      </c>
      <c r="ZY46" t="s">
        <v>109</v>
      </c>
      <c r="ZZ46" s="14" t="s">
        <v>110</v>
      </c>
    </row>
    <row r="47" spans="1:702" x14ac:dyDescent="0.25">
      <c r="A47" s="24"/>
      <c r="B47" s="25" t="s">
        <v>111</v>
      </c>
      <c r="C47" s="12"/>
      <c r="D47" s="12"/>
      <c r="E47" s="12"/>
      <c r="F47" s="13"/>
    </row>
    <row r="48" spans="1:702" x14ac:dyDescent="0.25">
      <c r="A48" s="24"/>
      <c r="B48" s="26" t="s">
        <v>112</v>
      </c>
      <c r="C48" s="12"/>
      <c r="D48" s="12"/>
      <c r="E48" s="12"/>
      <c r="F48" s="13"/>
    </row>
    <row r="49" spans="1:702" x14ac:dyDescent="0.25">
      <c r="A49" s="17" t="s">
        <v>113</v>
      </c>
      <c r="B49" s="32" t="s">
        <v>114</v>
      </c>
      <c r="C49" s="12"/>
      <c r="D49" s="12"/>
      <c r="E49" s="12"/>
      <c r="F49" s="13"/>
      <c r="ZY49" t="s">
        <v>115</v>
      </c>
      <c r="ZZ49" s="14"/>
    </row>
    <row r="50" spans="1:702" ht="24" x14ac:dyDescent="0.25">
      <c r="A50" s="19" t="s">
        <v>116</v>
      </c>
      <c r="B50" s="20" t="s">
        <v>117</v>
      </c>
      <c r="C50" s="21" t="s">
        <v>118</v>
      </c>
      <c r="D50" s="33"/>
      <c r="E50" s="22"/>
      <c r="F50" s="23">
        <f>ROUND(D50*E50,2)</f>
        <v>0</v>
      </c>
      <c r="ZY50" t="s">
        <v>119</v>
      </c>
      <c r="ZZ50" s="14" t="s">
        <v>120</v>
      </c>
    </row>
    <row r="51" spans="1:702" x14ac:dyDescent="0.25">
      <c r="A51" s="24"/>
      <c r="B51" s="25" t="s">
        <v>121</v>
      </c>
      <c r="C51" s="12"/>
      <c r="D51" s="12"/>
      <c r="E51" s="12"/>
      <c r="F51" s="13"/>
    </row>
    <row r="52" spans="1:702" x14ac:dyDescent="0.25">
      <c r="A52" s="24"/>
      <c r="B52" s="26" t="s">
        <v>122</v>
      </c>
      <c r="C52" s="12"/>
      <c r="D52" s="12"/>
      <c r="E52" s="12"/>
      <c r="F52" s="13"/>
    </row>
    <row r="53" spans="1:702" ht="25.5" x14ac:dyDescent="0.25">
      <c r="A53" s="17" t="s">
        <v>123</v>
      </c>
      <c r="B53" s="18" t="s">
        <v>124</v>
      </c>
      <c r="C53" s="12"/>
      <c r="D53" s="12"/>
      <c r="E53" s="12"/>
      <c r="F53" s="13"/>
      <c r="ZY53" t="s">
        <v>125</v>
      </c>
      <c r="ZZ53" s="14"/>
    </row>
    <row r="54" spans="1:702" x14ac:dyDescent="0.25">
      <c r="A54" s="19" t="s">
        <v>126</v>
      </c>
      <c r="B54" s="20" t="s">
        <v>127</v>
      </c>
      <c r="C54" s="21" t="s">
        <v>128</v>
      </c>
      <c r="D54" s="22"/>
      <c r="E54" s="22"/>
      <c r="F54" s="23">
        <f>ROUND(D54*E54,2)</f>
        <v>0</v>
      </c>
      <c r="ZY54" t="s">
        <v>129</v>
      </c>
      <c r="ZZ54" s="14" t="s">
        <v>130</v>
      </c>
    </row>
    <row r="55" spans="1:702" x14ac:dyDescent="0.25">
      <c r="A55" s="24"/>
      <c r="B55" s="25" t="s">
        <v>131</v>
      </c>
      <c r="C55" s="12"/>
      <c r="D55" s="12"/>
      <c r="E55" s="12"/>
      <c r="F55" s="13"/>
    </row>
    <row r="56" spans="1:702" x14ac:dyDescent="0.25">
      <c r="A56" s="24"/>
      <c r="B56" s="26" t="s">
        <v>132</v>
      </c>
      <c r="C56" s="12"/>
      <c r="D56" s="12"/>
      <c r="E56" s="12"/>
      <c r="F56" s="13"/>
    </row>
    <row r="57" spans="1:702" x14ac:dyDescent="0.25">
      <c r="A57" s="17" t="s">
        <v>133</v>
      </c>
      <c r="B57" s="32" t="s">
        <v>134</v>
      </c>
      <c r="C57" s="12"/>
      <c r="D57" s="12"/>
      <c r="E57" s="12"/>
      <c r="F57" s="13"/>
      <c r="ZY57" t="s">
        <v>135</v>
      </c>
      <c r="ZZ57" s="14"/>
    </row>
    <row r="58" spans="1:702" x14ac:dyDescent="0.25">
      <c r="A58" s="19" t="s">
        <v>136</v>
      </c>
      <c r="B58" s="20" t="s">
        <v>137</v>
      </c>
      <c r="C58" s="21" t="s">
        <v>138</v>
      </c>
      <c r="D58" s="22"/>
      <c r="E58" s="22"/>
      <c r="F58" s="23">
        <f>ROUND(D58*E58,2)</f>
        <v>0</v>
      </c>
      <c r="ZY58" t="s">
        <v>139</v>
      </c>
      <c r="ZZ58" s="14" t="s">
        <v>140</v>
      </c>
    </row>
    <row r="59" spans="1:702" x14ac:dyDescent="0.25">
      <c r="A59" s="24"/>
      <c r="B59" s="25" t="s">
        <v>141</v>
      </c>
      <c r="C59" s="12"/>
      <c r="D59" s="12"/>
      <c r="E59" s="12"/>
      <c r="F59" s="13"/>
    </row>
    <row r="60" spans="1:702" x14ac:dyDescent="0.25">
      <c r="A60" s="24"/>
      <c r="B60" s="26" t="s">
        <v>142</v>
      </c>
      <c r="C60" s="12"/>
      <c r="D60" s="12"/>
      <c r="E60" s="12"/>
      <c r="F60" s="13"/>
    </row>
    <row r="61" spans="1:702" x14ac:dyDescent="0.25">
      <c r="A61" s="19" t="s">
        <v>143</v>
      </c>
      <c r="B61" s="20" t="s">
        <v>144</v>
      </c>
      <c r="C61" s="21" t="s">
        <v>145</v>
      </c>
      <c r="D61" s="22"/>
      <c r="E61" s="22"/>
      <c r="F61" s="23">
        <f>ROUND(D61*E61,2)</f>
        <v>0</v>
      </c>
      <c r="ZY61" t="s">
        <v>146</v>
      </c>
      <c r="ZZ61" s="14" t="s">
        <v>147</v>
      </c>
    </row>
    <row r="62" spans="1:702" x14ac:dyDescent="0.25">
      <c r="A62" s="24"/>
      <c r="B62" s="25" t="s">
        <v>148</v>
      </c>
      <c r="C62" s="12"/>
      <c r="D62" s="12"/>
      <c r="E62" s="12"/>
      <c r="F62" s="13"/>
    </row>
    <row r="63" spans="1:702" x14ac:dyDescent="0.25">
      <c r="A63" s="24"/>
      <c r="B63" s="26" t="s">
        <v>149</v>
      </c>
      <c r="C63" s="12"/>
      <c r="D63" s="12"/>
      <c r="E63" s="12"/>
      <c r="F63" s="13"/>
    </row>
    <row r="64" spans="1:702" x14ac:dyDescent="0.25">
      <c r="A64" s="17" t="s">
        <v>150</v>
      </c>
      <c r="B64" s="32" t="s">
        <v>151</v>
      </c>
      <c r="C64" s="12"/>
      <c r="D64" s="12"/>
      <c r="E64" s="12"/>
      <c r="F64" s="13"/>
      <c r="ZY64" t="s">
        <v>152</v>
      </c>
      <c r="ZZ64" s="14"/>
    </row>
    <row r="65" spans="1:702" ht="24" x14ac:dyDescent="0.25">
      <c r="A65" s="19" t="s">
        <v>153</v>
      </c>
      <c r="B65" s="20" t="s">
        <v>154</v>
      </c>
      <c r="C65" s="21" t="s">
        <v>155</v>
      </c>
      <c r="D65" s="33"/>
      <c r="E65" s="22"/>
      <c r="F65" s="23">
        <f>ROUND(D65*E65,2)</f>
        <v>0</v>
      </c>
      <c r="ZY65" t="s">
        <v>156</v>
      </c>
      <c r="ZZ65" s="14" t="s">
        <v>157</v>
      </c>
    </row>
    <row r="66" spans="1:702" x14ac:dyDescent="0.25">
      <c r="A66" s="24"/>
      <c r="B66" s="25" t="s">
        <v>158</v>
      </c>
      <c r="C66" s="12"/>
      <c r="D66" s="12"/>
      <c r="E66" s="12"/>
      <c r="F66" s="13"/>
    </row>
    <row r="67" spans="1:702" x14ac:dyDescent="0.25">
      <c r="A67" s="24"/>
      <c r="B67" s="26" t="s">
        <v>159</v>
      </c>
      <c r="C67" s="12"/>
      <c r="D67" s="12"/>
      <c r="E67" s="12"/>
      <c r="F67" s="13"/>
    </row>
    <row r="68" spans="1:702" x14ac:dyDescent="0.25">
      <c r="A68" s="24"/>
      <c r="B68" s="27"/>
      <c r="C68" s="12"/>
      <c r="D68" s="12"/>
      <c r="E68" s="12"/>
      <c r="F68" s="13"/>
    </row>
    <row r="69" spans="1:702" x14ac:dyDescent="0.25">
      <c r="A69" s="28"/>
      <c r="B69" s="29" t="s">
        <v>160</v>
      </c>
      <c r="C69" s="12"/>
      <c r="D69" s="12"/>
      <c r="E69" s="12"/>
      <c r="F69" s="30">
        <f>SUBTOTAL(109,F29:F68)</f>
        <v>0</v>
      </c>
      <c r="ZY69" t="s">
        <v>161</v>
      </c>
    </row>
    <row r="70" spans="1:702" x14ac:dyDescent="0.25">
      <c r="A70" s="24"/>
      <c r="B70" s="27"/>
      <c r="C70" s="12"/>
      <c r="D70" s="12"/>
      <c r="E70" s="12"/>
      <c r="F70" s="13"/>
    </row>
    <row r="71" spans="1:702" ht="15.75" x14ac:dyDescent="0.25">
      <c r="A71" s="17" t="s">
        <v>162</v>
      </c>
      <c r="B71" s="31" t="s">
        <v>163</v>
      </c>
      <c r="C71" s="12"/>
      <c r="D71" s="12"/>
      <c r="E71" s="12"/>
      <c r="F71" s="13"/>
      <c r="ZY71" t="s">
        <v>164</v>
      </c>
      <c r="ZZ71" s="14"/>
    </row>
    <row r="72" spans="1:702" x14ac:dyDescent="0.25">
      <c r="A72" s="19" t="s">
        <v>165</v>
      </c>
      <c r="B72" s="20" t="s">
        <v>166</v>
      </c>
      <c r="C72" s="21" t="s">
        <v>167</v>
      </c>
      <c r="D72" s="33"/>
      <c r="E72" s="22"/>
      <c r="F72" s="23">
        <f>ROUND(D72*E72,2)</f>
        <v>0</v>
      </c>
      <c r="ZY72" t="s">
        <v>168</v>
      </c>
      <c r="ZZ72" s="14" t="s">
        <v>169</v>
      </c>
    </row>
    <row r="73" spans="1:702" x14ac:dyDescent="0.25">
      <c r="A73" s="24"/>
      <c r="B73" s="25" t="s">
        <v>170</v>
      </c>
      <c r="C73" s="12"/>
      <c r="D73" s="12"/>
      <c r="E73" s="12"/>
      <c r="F73" s="13"/>
    </row>
    <row r="74" spans="1:702" x14ac:dyDescent="0.25">
      <c r="A74" s="24"/>
      <c r="B74" s="26" t="s">
        <v>171</v>
      </c>
      <c r="C74" s="12"/>
      <c r="D74" s="12"/>
      <c r="E74" s="12"/>
      <c r="F74" s="13"/>
    </row>
    <row r="75" spans="1:702" x14ac:dyDescent="0.25">
      <c r="A75" s="19" t="s">
        <v>172</v>
      </c>
      <c r="B75" s="20" t="s">
        <v>173</v>
      </c>
      <c r="C75" s="21" t="s">
        <v>174</v>
      </c>
      <c r="D75" s="33"/>
      <c r="E75" s="22"/>
      <c r="F75" s="23">
        <f>ROUND(D75*E75,2)</f>
        <v>0</v>
      </c>
      <c r="ZY75" t="s">
        <v>175</v>
      </c>
      <c r="ZZ75" s="14" t="s">
        <v>176</v>
      </c>
    </row>
    <row r="76" spans="1:702" x14ac:dyDescent="0.25">
      <c r="A76" s="24"/>
      <c r="B76" s="25" t="s">
        <v>177</v>
      </c>
      <c r="C76" s="12"/>
      <c r="D76" s="12"/>
      <c r="E76" s="12"/>
      <c r="F76" s="13"/>
    </row>
    <row r="77" spans="1:702" x14ac:dyDescent="0.25">
      <c r="A77" s="24"/>
      <c r="B77" s="26" t="s">
        <v>178</v>
      </c>
      <c r="C77" s="12"/>
      <c r="D77" s="12"/>
      <c r="E77" s="12"/>
      <c r="F77" s="13"/>
    </row>
    <row r="78" spans="1:702" x14ac:dyDescent="0.25">
      <c r="A78" s="19" t="s">
        <v>179</v>
      </c>
      <c r="B78" s="20" t="s">
        <v>180</v>
      </c>
      <c r="C78" s="21" t="s">
        <v>181</v>
      </c>
      <c r="D78" s="22"/>
      <c r="E78" s="22"/>
      <c r="F78" s="23">
        <f>ROUND(D78*E78,2)</f>
        <v>0</v>
      </c>
      <c r="ZY78" t="s">
        <v>182</v>
      </c>
      <c r="ZZ78" s="14" t="s">
        <v>183</v>
      </c>
    </row>
    <row r="79" spans="1:702" x14ac:dyDescent="0.25">
      <c r="A79" s="24"/>
      <c r="B79" s="25" t="s">
        <v>184</v>
      </c>
      <c r="C79" s="12"/>
      <c r="D79" s="12"/>
      <c r="E79" s="12"/>
      <c r="F79" s="13"/>
    </row>
    <row r="80" spans="1:702" x14ac:dyDescent="0.25">
      <c r="A80" s="24"/>
      <c r="B80" s="26" t="s">
        <v>185</v>
      </c>
      <c r="C80" s="12"/>
      <c r="D80" s="12"/>
      <c r="E80" s="12"/>
      <c r="F80" s="13"/>
    </row>
    <row r="81" spans="1:702" x14ac:dyDescent="0.25">
      <c r="A81" s="19" t="s">
        <v>186</v>
      </c>
      <c r="B81" s="20" t="s">
        <v>187</v>
      </c>
      <c r="C81" s="21" t="s">
        <v>188</v>
      </c>
      <c r="D81" s="22"/>
      <c r="E81" s="22"/>
      <c r="F81" s="23">
        <f>ROUND(D81*E81,2)</f>
        <v>0</v>
      </c>
      <c r="ZY81" t="s">
        <v>189</v>
      </c>
      <c r="ZZ81" s="14" t="s">
        <v>190</v>
      </c>
    </row>
    <row r="82" spans="1:702" x14ac:dyDescent="0.25">
      <c r="A82" s="24"/>
      <c r="B82" s="25" t="s">
        <v>191</v>
      </c>
      <c r="C82" s="12"/>
      <c r="D82" s="12"/>
      <c r="E82" s="12"/>
      <c r="F82" s="13"/>
    </row>
    <row r="83" spans="1:702" x14ac:dyDescent="0.25">
      <c r="A83" s="24"/>
      <c r="B83" s="26" t="s">
        <v>192</v>
      </c>
      <c r="C83" s="12"/>
      <c r="D83" s="12"/>
      <c r="E83" s="12"/>
      <c r="F83" s="13"/>
    </row>
    <row r="84" spans="1:702" x14ac:dyDescent="0.25">
      <c r="A84" s="24"/>
      <c r="B84" s="26"/>
      <c r="C84" s="12"/>
      <c r="D84" s="12"/>
      <c r="E84" s="12"/>
      <c r="F84" s="13"/>
    </row>
    <row r="85" spans="1:702" x14ac:dyDescent="0.25">
      <c r="A85" s="19" t="s">
        <v>193</v>
      </c>
      <c r="B85" s="20" t="s">
        <v>194</v>
      </c>
      <c r="C85" s="21" t="s">
        <v>195</v>
      </c>
      <c r="D85" s="22"/>
      <c r="E85" s="22"/>
      <c r="F85" s="23">
        <f>ROUND(D85*E85,2)</f>
        <v>0</v>
      </c>
      <c r="ZY85" t="s">
        <v>196</v>
      </c>
      <c r="ZZ85" s="14" t="s">
        <v>197</v>
      </c>
    </row>
    <row r="86" spans="1:702" x14ac:dyDescent="0.25">
      <c r="A86" s="24"/>
      <c r="B86" s="25" t="s">
        <v>198</v>
      </c>
      <c r="C86" s="12"/>
      <c r="D86" s="12"/>
      <c r="E86" s="12"/>
      <c r="F86" s="13"/>
    </row>
    <row r="87" spans="1:702" ht="22.5" x14ac:dyDescent="0.25">
      <c r="A87" s="24"/>
      <c r="B87" s="26" t="s">
        <v>199</v>
      </c>
      <c r="C87" s="12"/>
      <c r="D87" s="12"/>
      <c r="E87" s="12"/>
      <c r="F87" s="13"/>
    </row>
    <row r="88" spans="1:702" x14ac:dyDescent="0.25">
      <c r="A88" s="19" t="s">
        <v>200</v>
      </c>
      <c r="B88" s="20" t="s">
        <v>201</v>
      </c>
      <c r="C88" s="21" t="s">
        <v>202</v>
      </c>
      <c r="D88" s="33"/>
      <c r="E88" s="22"/>
      <c r="F88" s="23">
        <f>ROUND(D88*E88,2)</f>
        <v>0</v>
      </c>
      <c r="ZY88" t="s">
        <v>203</v>
      </c>
      <c r="ZZ88" s="14" t="s">
        <v>204</v>
      </c>
    </row>
    <row r="89" spans="1:702" x14ac:dyDescent="0.25">
      <c r="A89" s="24"/>
      <c r="B89" s="25" t="s">
        <v>205</v>
      </c>
      <c r="C89" s="12"/>
      <c r="D89" s="12"/>
      <c r="E89" s="12"/>
      <c r="F89" s="13"/>
    </row>
    <row r="90" spans="1:702" ht="33.75" x14ac:dyDescent="0.25">
      <c r="A90" s="24"/>
      <c r="B90" s="26" t="s">
        <v>206</v>
      </c>
      <c r="C90" s="12"/>
      <c r="D90" s="12"/>
      <c r="E90" s="12"/>
      <c r="F90" s="13"/>
    </row>
    <row r="91" spans="1:702" x14ac:dyDescent="0.25">
      <c r="A91" s="19" t="s">
        <v>207</v>
      </c>
      <c r="B91" s="20" t="s">
        <v>208</v>
      </c>
      <c r="C91" s="21" t="s">
        <v>209</v>
      </c>
      <c r="D91" s="22"/>
      <c r="E91" s="22"/>
      <c r="F91" s="23">
        <f>ROUND(D91*E91,2)</f>
        <v>0</v>
      </c>
      <c r="ZY91" t="s">
        <v>210</v>
      </c>
      <c r="ZZ91" s="14" t="s">
        <v>211</v>
      </c>
    </row>
    <row r="92" spans="1:702" x14ac:dyDescent="0.25">
      <c r="A92" s="24"/>
      <c r="B92" s="25" t="s">
        <v>212</v>
      </c>
      <c r="C92" s="12"/>
      <c r="D92" s="12"/>
      <c r="E92" s="12"/>
      <c r="F92" s="13"/>
    </row>
    <row r="93" spans="1:702" x14ac:dyDescent="0.25">
      <c r="A93" s="24"/>
      <c r="B93" s="26" t="s">
        <v>213</v>
      </c>
      <c r="C93" s="12"/>
      <c r="D93" s="12"/>
      <c r="E93" s="12"/>
      <c r="F93" s="13"/>
    </row>
    <row r="94" spans="1:702" x14ac:dyDescent="0.25">
      <c r="A94" s="24"/>
      <c r="B94" s="27"/>
      <c r="C94" s="12"/>
      <c r="D94" s="12"/>
      <c r="E94" s="12"/>
      <c r="F94" s="13"/>
    </row>
    <row r="95" spans="1:702" x14ac:dyDescent="0.25">
      <c r="A95" s="28"/>
      <c r="B95" s="29" t="s">
        <v>214</v>
      </c>
      <c r="C95" s="12"/>
      <c r="D95" s="12"/>
      <c r="E95" s="12"/>
      <c r="F95" s="34">
        <f>SUBTOTAL(109,F72:F94)</f>
        <v>0</v>
      </c>
      <c r="ZY95" t="s">
        <v>215</v>
      </c>
    </row>
    <row r="96" spans="1:702" x14ac:dyDescent="0.25">
      <c r="A96" s="35"/>
      <c r="B96" s="36" t="s">
        <v>216</v>
      </c>
      <c r="C96" s="12"/>
      <c r="D96" s="12"/>
      <c r="E96" s="12"/>
      <c r="F96" s="37">
        <f>SUBTOTAL(109,F4:F95)</f>
        <v>0</v>
      </c>
      <c r="G96" s="38"/>
      <c r="ZY96" t="s">
        <v>217</v>
      </c>
    </row>
    <row r="97" spans="1:701" x14ac:dyDescent="0.25">
      <c r="A97" s="24"/>
      <c r="B97" s="27"/>
      <c r="C97" s="12"/>
      <c r="D97" s="12"/>
      <c r="E97" s="12"/>
      <c r="F97" s="9"/>
    </row>
    <row r="98" spans="1:701" x14ac:dyDescent="0.25">
      <c r="A98" s="39"/>
      <c r="B98" s="40"/>
      <c r="C98" s="41"/>
      <c r="D98" s="41"/>
      <c r="E98" s="41"/>
      <c r="F98" s="42"/>
    </row>
    <row r="99" spans="1:701" x14ac:dyDescent="0.25">
      <c r="A99" s="43"/>
      <c r="B99" s="43"/>
      <c r="C99" s="43"/>
      <c r="D99" s="43"/>
      <c r="E99" s="43"/>
      <c r="F99" s="43"/>
    </row>
    <row r="100" spans="1:701" x14ac:dyDescent="0.25">
      <c r="B100" s="44" t="s">
        <v>218</v>
      </c>
      <c r="F100" s="47">
        <f>SUM(F95+F69+F26)</f>
        <v>0</v>
      </c>
      <c r="ZY100" t="s">
        <v>219</v>
      </c>
    </row>
    <row r="101" spans="1:701" x14ac:dyDescent="0.25">
      <c r="A101" s="46">
        <v>20</v>
      </c>
      <c r="B101" s="44" t="str">
        <f>CONCATENATE("Montant TVA (",A101,"%)")</f>
        <v>Montant TVA (20%)</v>
      </c>
      <c r="F101" s="47">
        <f>+F100*0.2</f>
        <v>0</v>
      </c>
      <c r="ZY101" t="s">
        <v>220</v>
      </c>
    </row>
    <row r="102" spans="1:701" x14ac:dyDescent="0.25">
      <c r="B102" s="44" t="s">
        <v>221</v>
      </c>
      <c r="F102" s="48">
        <f>+F101+F100</f>
        <v>0</v>
      </c>
      <c r="ZY102" t="s">
        <v>222</v>
      </c>
    </row>
    <row r="103" spans="1:701" x14ac:dyDescent="0.25">
      <c r="F103" s="45"/>
    </row>
    <row r="104" spans="1:701" x14ac:dyDescent="0.25">
      <c r="F104" s="45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1" fitToHeight="0" orientation="portrait" r:id="rId1"/>
  <headerFooter>
    <oddHeader>&amp;LBATD664 MESS OLIVET&amp;CLot 01 Structure/VRD/Enveloppe
DPGF ST 05 - Couverture - Etanchéité&amp;R&amp;P/&amp;N</oddHeader>
    <oddFooter>&amp;L&amp;G&amp;CMai 2025</oddFooter>
  </headerFooter>
  <rowBreaks count="2" manualBreakCount="2">
    <brk id="45" max="5" man="1"/>
    <brk id="90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ST N°05 ETANCHEITE COUVERTURE</vt:lpstr>
      <vt:lpstr>'ST N°05 ETANCHEITE COUVERTURE'!Impression_des_titres</vt:lpstr>
      <vt:lpstr>'ST N°05 ETANCHEITE COUVERTURE'!Zone_d_impression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l.drouvin</dc:creator>
  <cp:lastModifiedBy>GERNEZ Pierre IMI</cp:lastModifiedBy>
  <cp:lastPrinted>2025-06-17T07:45:20Z</cp:lastPrinted>
  <dcterms:created xsi:type="dcterms:W3CDTF">2025-06-16T07:47:02Z</dcterms:created>
  <dcterms:modified xsi:type="dcterms:W3CDTF">2025-06-26T07:30:40Z</dcterms:modified>
</cp:coreProperties>
</file>